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bookViews>
    <workbookView xWindow="0" yWindow="0" windowWidth="28800" windowHeight="13725"/>
  </bookViews>
  <sheets>
    <sheet name="STOCK LIST" sheetId="1" r:id="rId1"/>
  </sheets>
  <definedNames>
    <definedName name="_xlnm.Print_Area" localSheetId="0">'STOCK LIST'!$A$1:$P$21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4" i="1" l="1"/>
  <c r="R14" i="1"/>
  <c r="W22" i="1" l="1"/>
  <c r="V4" i="1"/>
  <c r="V5" i="1"/>
  <c r="R6" i="1"/>
  <c r="W6" i="1" s="1"/>
  <c r="T6" i="1"/>
  <c r="V6" i="1"/>
  <c r="R7" i="1"/>
  <c r="T7" i="1"/>
  <c r="V7" i="1"/>
  <c r="V8" i="1"/>
  <c r="V9" i="1"/>
  <c r="R10" i="1"/>
  <c r="W10" i="1" s="1"/>
  <c r="T10" i="1"/>
  <c r="V10" i="1"/>
  <c r="R11" i="1"/>
  <c r="T11" i="1"/>
  <c r="V11" i="1"/>
  <c r="V12" i="1"/>
  <c r="V13" i="1"/>
  <c r="O13" i="1"/>
  <c r="R13" i="1" s="1"/>
  <c r="O12" i="1"/>
  <c r="R12" i="1" s="1"/>
  <c r="O11" i="1"/>
  <c r="O10" i="1"/>
  <c r="O9" i="1"/>
  <c r="R9" i="1" s="1"/>
  <c r="O8" i="1"/>
  <c r="R8" i="1" s="1"/>
  <c r="O7" i="1"/>
  <c r="O6" i="1"/>
  <c r="O5" i="1"/>
  <c r="R5" i="1" s="1"/>
  <c r="O4" i="1"/>
  <c r="R4" i="1" s="1"/>
  <c r="W11" i="1" l="1"/>
  <c r="W7" i="1"/>
  <c r="T8" i="1"/>
  <c r="W8" i="1"/>
  <c r="T4" i="1"/>
  <c r="W4" i="1"/>
  <c r="W12" i="1"/>
  <c r="T12" i="1"/>
  <c r="W5" i="1"/>
  <c r="T5" i="1"/>
  <c r="W9" i="1"/>
  <c r="T9" i="1"/>
  <c r="W13" i="1"/>
  <c r="T13" i="1"/>
</calcChain>
</file>

<file path=xl/sharedStrings.xml><?xml version="1.0" encoding="utf-8"?>
<sst xmlns="http://schemas.openxmlformats.org/spreadsheetml/2006/main" count="81" uniqueCount="45">
  <si>
    <t>CLASSIC</t>
  </si>
  <si>
    <t>STYLE NAME</t>
  </si>
  <si>
    <t>PRODUCT</t>
  </si>
  <si>
    <t>SKU</t>
  </si>
  <si>
    <t>PULLOVER HOODIE</t>
  </si>
  <si>
    <t>GENDER</t>
  </si>
  <si>
    <t>UNISEX</t>
  </si>
  <si>
    <t>O/S</t>
  </si>
  <si>
    <t>XS</t>
  </si>
  <si>
    <t>S</t>
  </si>
  <si>
    <t>M</t>
  </si>
  <si>
    <t>L</t>
  </si>
  <si>
    <t>XL</t>
  </si>
  <si>
    <t>XXL</t>
  </si>
  <si>
    <t>S/M</t>
  </si>
  <si>
    <t>L/XL</t>
  </si>
  <si>
    <t>COLOUR</t>
  </si>
  <si>
    <t>BLACK</t>
  </si>
  <si>
    <t>PXC-U2001_HGR</t>
  </si>
  <si>
    <t>HEATHER GREY</t>
  </si>
  <si>
    <t>PXC-U2001_BUR</t>
  </si>
  <si>
    <t>BURGUNDY</t>
  </si>
  <si>
    <t>PXC-U2001_SAN</t>
  </si>
  <si>
    <t>SAND</t>
  </si>
  <si>
    <t>PXC-U2001_MUS</t>
  </si>
  <si>
    <t>MUSTARD</t>
  </si>
  <si>
    <t>PXC-U2001_SBL</t>
  </si>
  <si>
    <t>SKY BLUE</t>
  </si>
  <si>
    <t>PXC-U2002_BLK</t>
  </si>
  <si>
    <t>PXC-U2002_LHG</t>
  </si>
  <si>
    <t>PXC-U2002_VIN</t>
  </si>
  <si>
    <t>PXC-U2002_OLI</t>
  </si>
  <si>
    <t>PXC-U2002_SAN</t>
  </si>
  <si>
    <t>OVERSIZED</t>
  </si>
  <si>
    <t>LIGHT HEATHER GREY</t>
  </si>
  <si>
    <t>VINTAGE BLACK</t>
  </si>
  <si>
    <t>OLIVE</t>
  </si>
  <si>
    <t>TOTAL UNITS</t>
  </si>
  <si>
    <t>cartons</t>
  </si>
  <si>
    <t>carton kg</t>
  </si>
  <si>
    <t>total kg</t>
  </si>
  <si>
    <t>60x40x40</t>
  </si>
  <si>
    <t>carton size cm</t>
  </si>
  <si>
    <t>carton cbm</t>
  </si>
  <si>
    <t>total cbm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</si>
</sst>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£&quot;#,##0.00_);[Red]\(&quot;£&quot;#,##0.00\)"/>
  </numFmts>
  <fonts count="4" x14ac:knownFonts="1">
    <font>
      <sz val="12"/>
      <color theme="1"/>
      <name val="Calibri"/>
      <family val="2"/>
      <scheme val="minor"/>
    </font>
    <font>
      <b/>
      <sz val="9"/>
      <color theme="1"/>
      <name val="Helvetica"/>
      <family val="2"/>
    </font>
    <font>
      <sz val="9"/>
      <color theme="1"/>
      <name val="Helvetica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 indent="1"/>
    </xf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1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13</xdr:row>
      <xdr:rowOff>228600</xdr:rowOff>
    </xdr:from>
    <xdr:to>
      <xdr:col>9</xdr:col>
      <xdr:colOff>304800</xdr:colOff>
      <xdr:row>40</xdr:row>
      <xdr:rowOff>209355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324225"/>
          <a:ext cx="10058400" cy="6410130"/>
        </a:xfrm>
        <a:prstGeom prst="rect">
          <a:avLst/>
        </a:prstGeom>
      </xdr:spPr>
    </xdr:pic>
    <xdr:clientData/>
  </xdr:twoCellAnchor>
  <xdr:twoCellAnchor editAs="oneCell">
    <xdr:from>
      <xdr:col>9</xdr:col>
      <xdr:colOff>311925</xdr:colOff>
      <xdr:row>13</xdr:row>
      <xdr:rowOff>235725</xdr:rowOff>
    </xdr:from>
    <xdr:to>
      <xdr:col>22</xdr:col>
      <xdr:colOff>807225</xdr:colOff>
      <xdr:row>41</xdr:row>
      <xdr:rowOff>64275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65525" y="3331350"/>
          <a:ext cx="9982200" cy="64960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3"/>
  <sheetViews>
    <sheetView tabSelected="1" zoomScaleNormal="100" workbookViewId="0">
      <selection activeCell="O27" sqref="O27"/>
    </sheetView>
  </sheetViews>
  <sheetFormatPr defaultColWidth="10.875" defaultRowHeight="18.95" customHeight="1" x14ac:dyDescent="0.25"/>
  <cols>
    <col min="1" max="1" width="18.875" style="1" customWidth="1"/>
    <col min="2" max="2" width="24.125" style="1" customWidth="1"/>
    <col min="3" max="3" width="15.875" style="1" customWidth="1"/>
    <col min="4" max="4" width="20.125" style="1" customWidth="1"/>
    <col min="5" max="5" width="19" style="1" customWidth="1"/>
    <col min="6" max="14" width="7.5" style="1" customWidth="1"/>
    <col min="15" max="16" width="10.875" style="1" customWidth="1"/>
    <col min="17" max="16384" width="10.875" style="1"/>
  </cols>
  <sheetData>
    <row r="1" spans="1:23" ht="18.95" customHeight="1" x14ac:dyDescent="0.25">
      <c r="A1" s="12" t="s">
        <v>3</v>
      </c>
      <c r="B1" s="12" t="s">
        <v>1</v>
      </c>
      <c r="C1" s="12" t="s">
        <v>5</v>
      </c>
      <c r="D1" s="12" t="s">
        <v>2</v>
      </c>
      <c r="E1" s="12" t="s">
        <v>16</v>
      </c>
      <c r="F1" s="12"/>
      <c r="G1" s="12"/>
      <c r="H1" s="12"/>
      <c r="I1" s="12"/>
      <c r="J1" s="12"/>
      <c r="K1" s="12"/>
      <c r="L1" s="12"/>
      <c r="M1" s="12"/>
      <c r="N1" s="12"/>
      <c r="O1" s="12" t="s">
        <v>37</v>
      </c>
      <c r="P1" s="10"/>
    </row>
    <row r="2" spans="1:23" ht="18.95" customHeight="1" x14ac:dyDescent="0.25">
      <c r="A2" s="12"/>
      <c r="B2" s="12"/>
      <c r="C2" s="12"/>
      <c r="D2" s="12"/>
      <c r="E2" s="12"/>
      <c r="F2" s="2" t="s">
        <v>7</v>
      </c>
      <c r="G2" s="2" t="s">
        <v>8</v>
      </c>
      <c r="H2" s="2" t="s">
        <v>9</v>
      </c>
      <c r="I2" s="2" t="s">
        <v>10</v>
      </c>
      <c r="J2" s="2" t="s">
        <v>11</v>
      </c>
      <c r="K2" s="2" t="s">
        <v>12</v>
      </c>
      <c r="L2" s="2" t="s">
        <v>13</v>
      </c>
      <c r="M2" s="2" t="s">
        <v>14</v>
      </c>
      <c r="N2" s="2" t="s">
        <v>15</v>
      </c>
      <c r="O2" s="12"/>
      <c r="P2" s="11"/>
      <c r="R2" s="9" t="s">
        <v>38</v>
      </c>
      <c r="S2" s="9" t="s">
        <v>39</v>
      </c>
      <c r="T2" s="9" t="s">
        <v>40</v>
      </c>
      <c r="U2" s="9" t="s">
        <v>42</v>
      </c>
      <c r="V2" s="9" t="s">
        <v>43</v>
      </c>
      <c r="W2" s="9" t="s">
        <v>44</v>
      </c>
    </row>
    <row r="3" spans="1:23" ht="18.95" customHeight="1" x14ac:dyDescent="0.25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6"/>
      <c r="P3" s="5"/>
    </row>
    <row r="4" spans="1:23" ht="18.95" customHeight="1" x14ac:dyDescent="0.25">
      <c r="A4" s="3" t="s">
        <v>18</v>
      </c>
      <c r="B4" s="4" t="s">
        <v>0</v>
      </c>
      <c r="C4" s="4" t="s">
        <v>6</v>
      </c>
      <c r="D4" s="4" t="s">
        <v>4</v>
      </c>
      <c r="E4" s="4" t="s">
        <v>19</v>
      </c>
      <c r="F4" s="4"/>
      <c r="G4" s="4">
        <v>33</v>
      </c>
      <c r="H4" s="4">
        <v>76</v>
      </c>
      <c r="I4" s="4">
        <v>131</v>
      </c>
      <c r="J4" s="4">
        <v>217</v>
      </c>
      <c r="K4" s="4">
        <v>89</v>
      </c>
      <c r="L4" s="4">
        <v>3</v>
      </c>
      <c r="M4" s="4"/>
      <c r="N4" s="4"/>
      <c r="O4" s="6">
        <f t="shared" ref="O4:O13" si="0">SUM(F4:N4)</f>
        <v>549</v>
      </c>
      <c r="P4" s="5"/>
      <c r="R4" s="1">
        <f>O4/25</f>
        <v>21.96</v>
      </c>
      <c r="S4" s="1">
        <v>15</v>
      </c>
      <c r="T4" s="1">
        <f>R4*S4</f>
        <v>329.40000000000003</v>
      </c>
      <c r="U4" s="1" t="s">
        <v>41</v>
      </c>
      <c r="V4" s="1">
        <f>(0.6*0.4*0.4)</f>
        <v>9.6000000000000002E-2</v>
      </c>
      <c r="W4" s="1">
        <f t="shared" ref="W4:W13" si="1">R4*V4</f>
        <v>2.1081600000000003</v>
      </c>
    </row>
    <row r="5" spans="1:23" ht="18.95" customHeight="1" x14ac:dyDescent="0.25">
      <c r="A5" s="3" t="s">
        <v>20</v>
      </c>
      <c r="B5" s="4" t="s">
        <v>0</v>
      </c>
      <c r="C5" s="4" t="s">
        <v>6</v>
      </c>
      <c r="D5" s="4" t="s">
        <v>4</v>
      </c>
      <c r="E5" s="4" t="s">
        <v>21</v>
      </c>
      <c r="F5" s="4"/>
      <c r="G5" s="4">
        <v>1</v>
      </c>
      <c r="H5" s="4">
        <v>26</v>
      </c>
      <c r="I5" s="4">
        <v>186</v>
      </c>
      <c r="J5" s="4">
        <v>260</v>
      </c>
      <c r="K5" s="4">
        <v>164</v>
      </c>
      <c r="L5" s="4">
        <v>51</v>
      </c>
      <c r="M5" s="4"/>
      <c r="N5" s="4"/>
      <c r="O5" s="6">
        <f t="shared" si="0"/>
        <v>688</v>
      </c>
      <c r="P5" s="5"/>
      <c r="R5" s="1">
        <f t="shared" ref="R5:R8" si="2">O5/25</f>
        <v>27.52</v>
      </c>
      <c r="S5" s="1">
        <v>15</v>
      </c>
      <c r="T5" s="1">
        <f t="shared" ref="T5:T13" si="3">R5*S5</f>
        <v>412.8</v>
      </c>
      <c r="U5" s="1" t="s">
        <v>41</v>
      </c>
      <c r="V5" s="1">
        <f t="shared" ref="V5:V13" si="4">(0.6*0.4*0.4)</f>
        <v>9.6000000000000002E-2</v>
      </c>
      <c r="W5" s="1">
        <f t="shared" si="1"/>
        <v>2.6419199999999998</v>
      </c>
    </row>
    <row r="6" spans="1:23" ht="18.95" customHeight="1" x14ac:dyDescent="0.25">
      <c r="A6" s="3" t="s">
        <v>22</v>
      </c>
      <c r="B6" s="4" t="s">
        <v>0</v>
      </c>
      <c r="C6" s="4" t="s">
        <v>6</v>
      </c>
      <c r="D6" s="4" t="s">
        <v>4</v>
      </c>
      <c r="E6" s="4" t="s">
        <v>23</v>
      </c>
      <c r="F6" s="4"/>
      <c r="G6" s="4"/>
      <c r="H6" s="4"/>
      <c r="I6" s="4"/>
      <c r="J6" s="4">
        <v>20</v>
      </c>
      <c r="K6" s="4">
        <v>71</v>
      </c>
      <c r="L6" s="4">
        <v>60</v>
      </c>
      <c r="M6" s="4"/>
      <c r="N6" s="4"/>
      <c r="O6" s="6">
        <f t="shared" si="0"/>
        <v>151</v>
      </c>
      <c r="P6" s="5"/>
      <c r="R6" s="1">
        <f t="shared" si="2"/>
        <v>6.04</v>
      </c>
      <c r="S6" s="1">
        <v>15</v>
      </c>
      <c r="T6" s="1">
        <f t="shared" si="3"/>
        <v>90.6</v>
      </c>
      <c r="U6" s="1" t="s">
        <v>41</v>
      </c>
      <c r="V6" s="1">
        <f t="shared" si="4"/>
        <v>9.6000000000000002E-2</v>
      </c>
      <c r="W6" s="1">
        <f t="shared" si="1"/>
        <v>0.57984000000000002</v>
      </c>
    </row>
    <row r="7" spans="1:23" ht="18.95" customHeight="1" x14ac:dyDescent="0.25">
      <c r="A7" s="3" t="s">
        <v>24</v>
      </c>
      <c r="B7" s="4" t="s">
        <v>0</v>
      </c>
      <c r="C7" s="4" t="s">
        <v>6</v>
      </c>
      <c r="D7" s="4" t="s">
        <v>4</v>
      </c>
      <c r="E7" s="4" t="s">
        <v>25</v>
      </c>
      <c r="F7" s="4"/>
      <c r="G7" s="4">
        <v>15</v>
      </c>
      <c r="H7" s="4">
        <v>46</v>
      </c>
      <c r="I7" s="4">
        <v>207</v>
      </c>
      <c r="J7" s="4">
        <v>274</v>
      </c>
      <c r="K7" s="4">
        <v>107</v>
      </c>
      <c r="L7" s="4">
        <v>16</v>
      </c>
      <c r="M7" s="4"/>
      <c r="N7" s="4"/>
      <c r="O7" s="6">
        <f t="shared" si="0"/>
        <v>665</v>
      </c>
      <c r="P7" s="5"/>
      <c r="R7" s="1">
        <f t="shared" si="2"/>
        <v>26.6</v>
      </c>
      <c r="S7" s="1">
        <v>15</v>
      </c>
      <c r="T7" s="1">
        <f t="shared" si="3"/>
        <v>399</v>
      </c>
      <c r="U7" s="1" t="s">
        <v>41</v>
      </c>
      <c r="V7" s="1">
        <f t="shared" si="4"/>
        <v>9.6000000000000002E-2</v>
      </c>
      <c r="W7" s="1">
        <f t="shared" si="1"/>
        <v>2.5536000000000003</v>
      </c>
    </row>
    <row r="8" spans="1:23" ht="18.95" customHeight="1" x14ac:dyDescent="0.25">
      <c r="A8" s="3" t="s">
        <v>26</v>
      </c>
      <c r="B8" s="4" t="s">
        <v>0</v>
      </c>
      <c r="C8" s="4" t="s">
        <v>6</v>
      </c>
      <c r="D8" s="4" t="s">
        <v>4</v>
      </c>
      <c r="E8" s="4" t="s">
        <v>27</v>
      </c>
      <c r="F8" s="4"/>
      <c r="G8" s="4"/>
      <c r="H8" s="4">
        <v>29</v>
      </c>
      <c r="I8" s="4">
        <v>50</v>
      </c>
      <c r="J8" s="4">
        <v>40</v>
      </c>
      <c r="K8" s="4"/>
      <c r="L8" s="4"/>
      <c r="M8" s="4"/>
      <c r="N8" s="4"/>
      <c r="O8" s="6">
        <f t="shared" si="0"/>
        <v>119</v>
      </c>
      <c r="P8" s="5"/>
      <c r="R8" s="1">
        <f t="shared" si="2"/>
        <v>4.76</v>
      </c>
      <c r="S8" s="1">
        <v>15</v>
      </c>
      <c r="T8" s="1">
        <f t="shared" si="3"/>
        <v>71.399999999999991</v>
      </c>
      <c r="U8" s="1" t="s">
        <v>41</v>
      </c>
      <c r="V8" s="1">
        <f t="shared" si="4"/>
        <v>9.6000000000000002E-2</v>
      </c>
      <c r="W8" s="1">
        <f t="shared" si="1"/>
        <v>0.45695999999999998</v>
      </c>
    </row>
    <row r="9" spans="1:23" ht="18.95" customHeight="1" x14ac:dyDescent="0.25">
      <c r="A9" s="3" t="s">
        <v>28</v>
      </c>
      <c r="B9" s="4" t="s">
        <v>33</v>
      </c>
      <c r="C9" s="4" t="s">
        <v>6</v>
      </c>
      <c r="D9" s="4" t="s">
        <v>4</v>
      </c>
      <c r="E9" s="4" t="s">
        <v>17</v>
      </c>
      <c r="F9" s="4"/>
      <c r="G9" s="4">
        <v>77</v>
      </c>
      <c r="H9" s="4">
        <v>18</v>
      </c>
      <c r="I9" s="4">
        <v>32</v>
      </c>
      <c r="J9" s="4">
        <v>68</v>
      </c>
      <c r="K9" s="4">
        <v>54</v>
      </c>
      <c r="L9" s="4"/>
      <c r="M9" s="4"/>
      <c r="N9" s="4"/>
      <c r="O9" s="6">
        <f t="shared" si="0"/>
        <v>249</v>
      </c>
      <c r="P9" s="5"/>
      <c r="R9" s="1">
        <f>O9/20</f>
        <v>12.45</v>
      </c>
      <c r="S9" s="1">
        <v>15</v>
      </c>
      <c r="T9" s="1">
        <f t="shared" si="3"/>
        <v>186.75</v>
      </c>
      <c r="U9" s="1" t="s">
        <v>41</v>
      </c>
      <c r="V9" s="1">
        <f t="shared" si="4"/>
        <v>9.6000000000000002E-2</v>
      </c>
      <c r="W9" s="1">
        <f t="shared" si="1"/>
        <v>1.1952</v>
      </c>
    </row>
    <row r="10" spans="1:23" ht="18.95" customHeight="1" x14ac:dyDescent="0.25">
      <c r="A10" s="3" t="s">
        <v>29</v>
      </c>
      <c r="B10" s="4" t="s">
        <v>33</v>
      </c>
      <c r="C10" s="4" t="s">
        <v>6</v>
      </c>
      <c r="D10" s="4" t="s">
        <v>4</v>
      </c>
      <c r="E10" s="4" t="s">
        <v>34</v>
      </c>
      <c r="F10" s="4"/>
      <c r="G10" s="4">
        <v>15</v>
      </c>
      <c r="H10" s="4">
        <v>25</v>
      </c>
      <c r="I10" s="4">
        <v>69</v>
      </c>
      <c r="J10" s="4">
        <v>67</v>
      </c>
      <c r="K10" s="4">
        <v>57</v>
      </c>
      <c r="L10" s="4">
        <v>21</v>
      </c>
      <c r="M10" s="4"/>
      <c r="N10" s="4"/>
      <c r="O10" s="6">
        <f t="shared" si="0"/>
        <v>254</v>
      </c>
      <c r="P10" s="5"/>
      <c r="R10" s="1">
        <f t="shared" ref="R10:R14" si="5">O10/20</f>
        <v>12.7</v>
      </c>
      <c r="S10" s="1">
        <v>15</v>
      </c>
      <c r="T10" s="1">
        <f t="shared" si="3"/>
        <v>190.5</v>
      </c>
      <c r="U10" s="1" t="s">
        <v>41</v>
      </c>
      <c r="V10" s="1">
        <f t="shared" si="4"/>
        <v>9.6000000000000002E-2</v>
      </c>
      <c r="W10" s="1">
        <f t="shared" si="1"/>
        <v>1.2192000000000001</v>
      </c>
    </row>
    <row r="11" spans="1:23" ht="18.95" customHeight="1" x14ac:dyDescent="0.25">
      <c r="A11" s="3" t="s">
        <v>30</v>
      </c>
      <c r="B11" s="4" t="s">
        <v>33</v>
      </c>
      <c r="C11" s="4" t="s">
        <v>6</v>
      </c>
      <c r="D11" s="4" t="s">
        <v>4</v>
      </c>
      <c r="E11" s="4" t="s">
        <v>35</v>
      </c>
      <c r="F11" s="4"/>
      <c r="G11" s="4">
        <v>36</v>
      </c>
      <c r="H11" s="4"/>
      <c r="I11" s="4">
        <v>81</v>
      </c>
      <c r="J11" s="4">
        <v>70</v>
      </c>
      <c r="K11" s="4"/>
      <c r="L11" s="4"/>
      <c r="M11" s="4"/>
      <c r="N11" s="4"/>
      <c r="O11" s="6">
        <f t="shared" si="0"/>
        <v>187</v>
      </c>
      <c r="P11" s="5"/>
      <c r="R11" s="1">
        <f t="shared" si="5"/>
        <v>9.35</v>
      </c>
      <c r="S11" s="1">
        <v>15</v>
      </c>
      <c r="T11" s="1">
        <f t="shared" si="3"/>
        <v>140.25</v>
      </c>
      <c r="U11" s="1" t="s">
        <v>41</v>
      </c>
      <c r="V11" s="1">
        <f t="shared" si="4"/>
        <v>9.6000000000000002E-2</v>
      </c>
      <c r="W11" s="1">
        <f t="shared" si="1"/>
        <v>0.89759999999999995</v>
      </c>
    </row>
    <row r="12" spans="1:23" ht="18.95" customHeight="1" x14ac:dyDescent="0.25">
      <c r="A12" s="3" t="s">
        <v>32</v>
      </c>
      <c r="B12" s="4" t="s">
        <v>33</v>
      </c>
      <c r="C12" s="4" t="s">
        <v>6</v>
      </c>
      <c r="D12" s="4" t="s">
        <v>4</v>
      </c>
      <c r="E12" s="4" t="s">
        <v>23</v>
      </c>
      <c r="F12" s="4"/>
      <c r="G12" s="4"/>
      <c r="H12" s="4">
        <v>4</v>
      </c>
      <c r="I12" s="4">
        <v>39</v>
      </c>
      <c r="J12" s="4">
        <v>36</v>
      </c>
      <c r="K12" s="4">
        <v>19</v>
      </c>
      <c r="L12" s="4">
        <v>9</v>
      </c>
      <c r="M12" s="4"/>
      <c r="N12" s="4"/>
      <c r="O12" s="6">
        <f t="shared" si="0"/>
        <v>107</v>
      </c>
      <c r="P12" s="5"/>
      <c r="R12" s="1">
        <f t="shared" si="5"/>
        <v>5.35</v>
      </c>
      <c r="S12" s="1">
        <v>15</v>
      </c>
      <c r="T12" s="1">
        <f t="shared" si="3"/>
        <v>80.25</v>
      </c>
      <c r="U12" s="1" t="s">
        <v>41</v>
      </c>
      <c r="V12" s="1">
        <f t="shared" si="4"/>
        <v>9.6000000000000002E-2</v>
      </c>
      <c r="W12" s="1">
        <f t="shared" si="1"/>
        <v>0.51359999999999995</v>
      </c>
    </row>
    <row r="13" spans="1:23" ht="18.95" customHeight="1" x14ac:dyDescent="0.25">
      <c r="A13" s="3" t="s">
        <v>31</v>
      </c>
      <c r="B13" s="4" t="s">
        <v>33</v>
      </c>
      <c r="C13" s="4" t="s">
        <v>6</v>
      </c>
      <c r="D13" s="4" t="s">
        <v>4</v>
      </c>
      <c r="E13" s="4" t="s">
        <v>36</v>
      </c>
      <c r="F13" s="4"/>
      <c r="G13" s="4">
        <v>38</v>
      </c>
      <c r="H13" s="4">
        <v>29</v>
      </c>
      <c r="I13" s="4">
        <v>231</v>
      </c>
      <c r="J13" s="4">
        <v>216</v>
      </c>
      <c r="K13" s="4">
        <v>115</v>
      </c>
      <c r="L13" s="4">
        <v>48</v>
      </c>
      <c r="M13" s="4"/>
      <c r="N13" s="4"/>
      <c r="O13" s="6">
        <f t="shared" si="0"/>
        <v>677</v>
      </c>
      <c r="P13" s="5"/>
      <c r="R13" s="1">
        <f t="shared" si="5"/>
        <v>33.85</v>
      </c>
      <c r="S13" s="1">
        <v>15</v>
      </c>
      <c r="T13" s="1">
        <f t="shared" si="3"/>
        <v>507.75</v>
      </c>
      <c r="U13" s="1" t="s">
        <v>41</v>
      </c>
      <c r="V13" s="1">
        <f t="shared" si="4"/>
        <v>9.6000000000000002E-2</v>
      </c>
      <c r="W13" s="1">
        <f t="shared" si="1"/>
        <v>3.2496</v>
      </c>
    </row>
    <row r="14" spans="1:23" ht="18.95" customHeight="1" x14ac:dyDescent="0.25">
      <c r="A14" s="3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6">
        <f>SUM(O4:O13)</f>
        <v>3646</v>
      </c>
      <c r="P14" s="5"/>
      <c r="R14" s="1">
        <f t="shared" si="5"/>
        <v>182.3</v>
      </c>
    </row>
    <row r="15" spans="1:23" ht="18.95" customHeight="1" x14ac:dyDescent="0.25">
      <c r="A15" s="3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6"/>
      <c r="P15" s="5"/>
    </row>
    <row r="16" spans="1:23" ht="18.95" customHeight="1" x14ac:dyDescent="0.25">
      <c r="A16" s="3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6"/>
      <c r="P16" s="5"/>
    </row>
    <row r="17" spans="1:23" ht="18.95" customHeight="1" x14ac:dyDescent="0.25">
      <c r="A17" s="3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6"/>
      <c r="P17" s="5"/>
    </row>
    <row r="18" spans="1:23" ht="18.95" customHeight="1" x14ac:dyDescent="0.25">
      <c r="A18" s="3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6"/>
      <c r="P18" s="5"/>
    </row>
    <row r="19" spans="1:23" ht="18.95" customHeight="1" x14ac:dyDescent="0.25">
      <c r="A19" s="3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6"/>
      <c r="P19" s="5"/>
    </row>
    <row r="20" spans="1:23" ht="18.95" customHeight="1" x14ac:dyDescent="0.25">
      <c r="A20" s="3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6"/>
      <c r="P20" s="5"/>
    </row>
    <row r="21" spans="1:23" ht="18.95" customHeight="1" x14ac:dyDescent="0.25">
      <c r="A21" s="3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6"/>
      <c r="P21" s="5"/>
    </row>
    <row r="22" spans="1:23" ht="18.95" customHeight="1" thickBot="1" x14ac:dyDescent="0.3">
      <c r="R22" s="7"/>
      <c r="S22" s="8"/>
      <c r="T22" s="7"/>
      <c r="U22" s="7"/>
      <c r="V22" s="7"/>
      <c r="W22" s="7">
        <f>SUM(W3:W21)</f>
        <v>15.415680000000002</v>
      </c>
    </row>
    <row r="23" spans="1:23" ht="18.95" customHeight="1" thickTop="1" x14ac:dyDescent="0.25"/>
  </sheetData>
  <mergeCells count="8">
    <mergeCell ref="P1:P2"/>
    <mergeCell ref="F1:N1"/>
    <mergeCell ref="A1:A2"/>
    <mergeCell ref="B1:B2"/>
    <mergeCell ref="C1:C2"/>
    <mergeCell ref="D1:D2"/>
    <mergeCell ref="E1:E2"/>
    <mergeCell ref="O1:O2"/>
  </mergeCells>
  <phoneticPr fontId="3" type="noConversion"/>
  <pageMargins left="0.7" right="0.7" top="0.75" bottom="0.75" header="0.3" footer="0.3"/>
  <pageSetup paperSize="9" scale="70" orientation="landscape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STOCK LIST</vt:lpstr>
      <vt:lpstr>'STOCK LIST'!Print_Area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2023-05-24T10:28:53Z</dcterms:created>
  <dcterms:modified xsi:type="dcterms:W3CDTF">2023-05-31T09:25:56Z</dcterms:modified>
</cp:coreProperties>
</file>